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4_{A42EC4AD-D06F-428A-B5A6-A5C6EBD85C0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ata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9" l="1"/>
  <c r="D21" i="9" s="1"/>
  <c r="E25" i="9"/>
  <c r="F21" i="9" s="1"/>
  <c r="F27" i="9"/>
  <c r="D28" i="9"/>
  <c r="C30" i="9"/>
  <c r="D29" i="9" s="1"/>
  <c r="E30" i="9"/>
  <c r="F28" i="9" s="1"/>
  <c r="B16" i="9"/>
  <c r="B17" i="9"/>
  <c r="B18" i="9"/>
  <c r="D18" i="9"/>
  <c r="B19" i="9"/>
  <c r="C20" i="9"/>
  <c r="D16" i="9" s="1"/>
  <c r="E20" i="9"/>
  <c r="E58" i="9"/>
  <c r="F54" i="9" s="1"/>
  <c r="C58" i="9"/>
  <c r="D57" i="9" s="1"/>
  <c r="C10" i="9"/>
  <c r="E10" i="9"/>
  <c r="E52" i="9"/>
  <c r="F51" i="9" s="1"/>
  <c r="C52" i="9"/>
  <c r="D51" i="9" s="1"/>
  <c r="D55" i="9" l="1"/>
  <c r="D53" i="9"/>
  <c r="F55" i="9"/>
  <c r="D54" i="9"/>
  <c r="F56" i="9"/>
  <c r="F57" i="9"/>
  <c r="D56" i="9"/>
  <c r="F53" i="9"/>
  <c r="F58" i="9" s="1"/>
  <c r="D27" i="9"/>
  <c r="D24" i="9"/>
  <c r="F26" i="9"/>
  <c r="F30" i="9" s="1"/>
  <c r="F23" i="9"/>
  <c r="F24" i="9"/>
  <c r="D23" i="9"/>
  <c r="F29" i="9"/>
  <c r="F22" i="9"/>
  <c r="F25" i="9" s="1"/>
  <c r="D22" i="9"/>
  <c r="D25" i="9" s="1"/>
  <c r="D26" i="9"/>
  <c r="D30" i="9" s="1"/>
  <c r="D19" i="9"/>
  <c r="D17" i="9"/>
  <c r="D20" i="9" s="1"/>
  <c r="F47" i="9"/>
  <c r="F49" i="9"/>
  <c r="D50" i="9"/>
  <c r="D48" i="9"/>
  <c r="F50" i="9"/>
  <c r="F48" i="9"/>
  <c r="D47" i="9"/>
  <c r="D49" i="9"/>
  <c r="E46" i="9"/>
  <c r="F41" i="9" s="1"/>
  <c r="C46" i="9"/>
  <c r="D42" i="9" s="1"/>
  <c r="D58" i="9" l="1"/>
  <c r="F52" i="9"/>
  <c r="D52" i="9"/>
  <c r="F42" i="9"/>
  <c r="F44" i="9"/>
  <c r="F45" i="9"/>
  <c r="F43" i="9"/>
  <c r="D45" i="9"/>
  <c r="D44" i="9"/>
  <c r="D43" i="9"/>
  <c r="D41" i="9"/>
  <c r="C40" i="9"/>
  <c r="D38" i="9" s="1"/>
  <c r="E40" i="9"/>
  <c r="F37" i="9" s="1"/>
  <c r="E35" i="9"/>
  <c r="F33" i="9" s="1"/>
  <c r="C35" i="9"/>
  <c r="D33" i="9" s="1"/>
  <c r="F19" i="9"/>
  <c r="E15" i="9"/>
  <c r="F13" i="9" s="1"/>
  <c r="C15" i="9"/>
  <c r="D13" i="9" s="1"/>
  <c r="F46" i="9" l="1"/>
  <c r="D46" i="9"/>
  <c r="F38" i="9"/>
  <c r="F39" i="9"/>
  <c r="D37" i="9"/>
  <c r="D39" i="9"/>
  <c r="D36" i="9"/>
  <c r="F36" i="9"/>
  <c r="D34" i="9"/>
  <c r="D32" i="9"/>
  <c r="F32" i="9"/>
  <c r="F34" i="9"/>
  <c r="D31" i="9"/>
  <c r="F31" i="9"/>
  <c r="F16" i="9"/>
  <c r="F18" i="9"/>
  <c r="F17" i="9"/>
  <c r="F12" i="9"/>
  <c r="F14" i="9"/>
  <c r="D12" i="9"/>
  <c r="D14" i="9"/>
  <c r="D11" i="9"/>
  <c r="F11" i="9"/>
  <c r="F40" i="9" l="1"/>
  <c r="D40" i="9"/>
  <c r="D35" i="9"/>
  <c r="D15" i="9"/>
  <c r="F8" i="9" l="1"/>
  <c r="D9" i="9"/>
  <c r="D6" i="9" l="1"/>
  <c r="D8" i="9"/>
  <c r="F9" i="9"/>
  <c r="F7" i="9"/>
  <c r="D7" i="9"/>
  <c r="F6" i="9"/>
  <c r="F10" i="9" l="1"/>
  <c r="D10" i="9"/>
  <c r="F35" i="9" l="1"/>
  <c r="F20" i="9"/>
  <c r="F15" i="9"/>
</calcChain>
</file>

<file path=xl/sharedStrings.xml><?xml version="1.0" encoding="utf-8"?>
<sst xmlns="http://schemas.openxmlformats.org/spreadsheetml/2006/main" count="64" uniqueCount="18">
  <si>
    <t>Baby Boomers: (born between 1946-1964)</t>
  </si>
  <si>
    <t>Generation X: (born between 1965-1980)</t>
  </si>
  <si>
    <t>Generation Y/ Millennials: (born 1981 or later)</t>
  </si>
  <si>
    <t>Traditionalists: (born 1945 or earlier)</t>
  </si>
  <si>
    <t>Generation</t>
  </si>
  <si>
    <t>No. All Employees</t>
  </si>
  <si>
    <t>All Employees Percentage</t>
  </si>
  <si>
    <t>FTP-PTP Employees Percenteage</t>
  </si>
  <si>
    <t>Generation X: (born between 1965-198o)</t>
  </si>
  <si>
    <t>Generationn Y: (born between 1981 of later)</t>
  </si>
  <si>
    <t>No. FTP-PTP Employees</t>
  </si>
  <si>
    <t>Totals</t>
  </si>
  <si>
    <t>Social Security Administration (SSA)</t>
  </si>
  <si>
    <t>NOTE: A fiscal year (FY) runs from October-September. For example, October of FY 2015 is October of calendar year 2014.</t>
  </si>
  <si>
    <t>End of Year Generational Data for SSA Employees</t>
  </si>
  <si>
    <t>Generation Y/ Millennials: (born between 1981-1996)</t>
  </si>
  <si>
    <t>Generation Z: (born 1997 or later)</t>
  </si>
  <si>
    <t>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</si>
</sst>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10" fontId="0" fillId="0" borderId="0" xfId="0" applyNumberFormat="1"/>
    <xf numFmtId="0" fontId="2" fillId="0" borderId="0" xfId="0" applyFont="1" applyAlignment="1">
      <alignment horizontal="left"/>
    </xf>
    <xf numFmtId="1" fontId="2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1" fontId="4" fillId="0" borderId="0" xfId="0" applyNumberFormat="1" applyFont="1" applyAlignme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10" fontId="0" fillId="0" borderId="2" xfId="0" applyNumberFormat="1" applyFont="1" applyFill="1" applyBorder="1" applyAlignment="1">
      <alignment horizontal="center"/>
    </xf>
    <xf numFmtId="10" fontId="0" fillId="0" borderId="3" xfId="0" applyNumberFormat="1" applyFont="1" applyFill="1" applyBorder="1" applyAlignment="1">
      <alignment horizontal="center"/>
    </xf>
    <xf numFmtId="0" fontId="0" fillId="0" borderId="2" xfId="0" applyFont="1" applyFill="1" applyBorder="1"/>
    <xf numFmtId="0" fontId="0" fillId="0" borderId="3" xfId="0" applyFont="1" applyFill="1" applyBorder="1"/>
    <xf numFmtId="0" fontId="6" fillId="0" borderId="1" xfId="0" applyFont="1" applyFill="1" applyBorder="1"/>
    <xf numFmtId="3" fontId="6" fillId="0" borderId="1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10" fontId="1" fillId="0" borderId="2" xfId="0" applyNumberFormat="1" applyFont="1" applyFill="1" applyBorder="1" applyAlignment="1">
      <alignment horizontal="center"/>
    </xf>
    <xf numFmtId="10" fontId="1" fillId="0" borderId="3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10" fontId="7" fillId="0" borderId="1" xfId="0" applyNumberFormat="1" applyFont="1" applyFill="1" applyBorder="1" applyAlignment="1">
      <alignment horizontal="center"/>
    </xf>
    <xf numFmtId="37" fontId="0" fillId="0" borderId="2" xfId="0" applyNumberFormat="1" applyFont="1" applyFill="1" applyBorder="1" applyAlignment="1">
      <alignment horizontal="center"/>
    </xf>
    <xf numFmtId="37" fontId="0" fillId="0" borderId="3" xfId="0" applyNumberFormat="1" applyFont="1" applyFill="1" applyBorder="1" applyAlignment="1">
      <alignment horizontal="center"/>
    </xf>
    <xf numFmtId="37" fontId="6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4"/>
  <sheetViews>
    <sheetView tabSelected="1" workbookViewId="0"/>
  </sheetViews>
  <sheetFormatPr defaultRowHeight="14.4" x14ac:dyDescent="0.3"/>
  <cols>
    <col min="1" max="1" width="10" customWidth="1"/>
    <col min="2" max="2" width="47.6640625" bestFit="1" customWidth="1"/>
    <col min="3" max="3" width="16.88671875" bestFit="1" customWidth="1"/>
    <col min="4" max="4" width="23.77734375" style="1" bestFit="1" customWidth="1"/>
    <col min="5" max="5" width="21.6640625" bestFit="1" customWidth="1"/>
    <col min="6" max="6" width="29.6640625" style="1" bestFit="1" customWidth="1"/>
  </cols>
  <sheetData>
    <row r="1" spans="1:6" s="5" customFormat="1" ht="21" x14ac:dyDescent="0.4">
      <c r="A1" s="2" t="s">
        <v>12</v>
      </c>
      <c r="C1" s="3"/>
      <c r="D1" s="3"/>
      <c r="E1" s="4"/>
      <c r="F1" s="4"/>
    </row>
    <row r="2" spans="1:6" s="5" customFormat="1" ht="21" x14ac:dyDescent="0.4">
      <c r="A2" s="2" t="s">
        <v>14</v>
      </c>
      <c r="C2" s="6"/>
      <c r="D2" s="6"/>
      <c r="E2" s="7"/>
      <c r="F2" s="7"/>
    </row>
    <row r="3" spans="1:6" s="5" customFormat="1" ht="13.2" x14ac:dyDescent="0.25">
      <c r="A3" s="8" t="s">
        <v>13</v>
      </c>
      <c r="C3" s="6"/>
      <c r="D3" s="6"/>
      <c r="E3" s="7"/>
      <c r="F3" s="7"/>
    </row>
    <row r="4" spans="1:6" s="5" customFormat="1" ht="13.8" thickBot="1" x14ac:dyDescent="0.3">
      <c r="B4" s="8"/>
      <c r="C4" s="6"/>
      <c r="D4" s="6"/>
      <c r="E4" s="7"/>
      <c r="F4" s="7"/>
    </row>
    <row r="5" spans="1:6" ht="15" thickBot="1" x14ac:dyDescent="0.35">
      <c r="A5" s="11" t="s">
        <v>17</v>
      </c>
      <c r="B5" s="11" t="s">
        <v>4</v>
      </c>
      <c r="C5" s="11" t="s">
        <v>5</v>
      </c>
      <c r="D5" s="11" t="s">
        <v>6</v>
      </c>
      <c r="E5" s="11" t="s">
        <v>10</v>
      </c>
      <c r="F5" s="11" t="s">
        <v>7</v>
      </c>
    </row>
    <row r="6" spans="1:6" x14ac:dyDescent="0.3">
      <c r="A6" s="9">
        <v>2012</v>
      </c>
      <c r="B6" s="16" t="s">
        <v>3</v>
      </c>
      <c r="C6" s="12">
        <v>1819</v>
      </c>
      <c r="D6" s="14">
        <f>C6/Data!$C$10</f>
        <v>2.7785839761704727E-2</v>
      </c>
      <c r="E6" s="12">
        <v>1639</v>
      </c>
      <c r="F6" s="14">
        <f>E6/Data!$E$10</f>
        <v>2.5638619049853741E-2</v>
      </c>
    </row>
    <row r="7" spans="1:6" x14ac:dyDescent="0.3">
      <c r="A7" s="10">
        <v>2012</v>
      </c>
      <c r="B7" s="17" t="s">
        <v>0</v>
      </c>
      <c r="C7" s="13">
        <v>29350</v>
      </c>
      <c r="D7" s="15">
        <f>C7/Data!$C$10</f>
        <v>0.44833116932712136</v>
      </c>
      <c r="E7" s="13">
        <v>28653</v>
      </c>
      <c r="F7" s="15">
        <f>E7/Data!$E$10</f>
        <v>0.44821436951522831</v>
      </c>
    </row>
    <row r="8" spans="1:6" x14ac:dyDescent="0.3">
      <c r="A8" s="10">
        <v>2012</v>
      </c>
      <c r="B8" s="17" t="s">
        <v>1</v>
      </c>
      <c r="C8" s="13">
        <v>25687</v>
      </c>
      <c r="D8" s="15">
        <f>C8/Data!$C$10</f>
        <v>0.39237760635454061</v>
      </c>
      <c r="E8" s="13">
        <v>25349</v>
      </c>
      <c r="F8" s="15">
        <f>E8/Data!$E$10</f>
        <v>0.39653041750746948</v>
      </c>
    </row>
    <row r="9" spans="1:6" ht="15" thickBot="1" x14ac:dyDescent="0.35">
      <c r="A9" s="10">
        <v>2012</v>
      </c>
      <c r="B9" s="17" t="s">
        <v>2</v>
      </c>
      <c r="C9" s="13">
        <v>8609</v>
      </c>
      <c r="D9" s="15">
        <f>C9/Data!$C$10</f>
        <v>0.13150538455663333</v>
      </c>
      <c r="E9" s="13">
        <v>8286</v>
      </c>
      <c r="F9" s="15">
        <f>E9/Data!$E$10</f>
        <v>0.12961659392744851</v>
      </c>
    </row>
    <row r="10" spans="1:6" ht="15" thickBot="1" x14ac:dyDescent="0.35">
      <c r="A10" s="11">
        <v>2012</v>
      </c>
      <c r="B10" s="18" t="s">
        <v>11</v>
      </c>
      <c r="C10" s="19">
        <f>SUBTOTAL(109,Data!$C$6:$C$9)</f>
        <v>65465</v>
      </c>
      <c r="D10" s="20">
        <f>SUBTOTAL(109,Data!$D$6:$D$9)</f>
        <v>1</v>
      </c>
      <c r="E10" s="19">
        <f>SUBTOTAL(109,Data!$E$6:$E$9)</f>
        <v>63927</v>
      </c>
      <c r="F10" s="20">
        <f>SUBTOTAL(109,Data!$F$6:$F$9)</f>
        <v>1</v>
      </c>
    </row>
    <row r="11" spans="1:6" x14ac:dyDescent="0.3">
      <c r="A11" s="9">
        <v>2013</v>
      </c>
      <c r="B11" s="16" t="s">
        <v>3</v>
      </c>
      <c r="C11" s="12">
        <v>1551</v>
      </c>
      <c r="D11" s="14">
        <f>C11/Data!$C$15</f>
        <v>2.4726982861697888E-2</v>
      </c>
      <c r="E11" s="21">
        <v>1352</v>
      </c>
      <c r="F11" s="23">
        <f>E11/Data!$E$15</f>
        <v>2.2247453555149659E-2</v>
      </c>
    </row>
    <row r="12" spans="1:6" x14ac:dyDescent="0.3">
      <c r="A12" s="10">
        <v>2013</v>
      </c>
      <c r="B12" s="17" t="s">
        <v>0</v>
      </c>
      <c r="C12" s="13">
        <v>27188</v>
      </c>
      <c r="D12" s="15">
        <f>C12/Data!$C$15</f>
        <v>0.43344758868074929</v>
      </c>
      <c r="E12" s="22">
        <v>26154</v>
      </c>
      <c r="F12" s="24">
        <f>E12/Data!$E$15</f>
        <v>0.43036974872883449</v>
      </c>
    </row>
    <row r="13" spans="1:6" x14ac:dyDescent="0.3">
      <c r="A13" s="10">
        <v>2013</v>
      </c>
      <c r="B13" s="17" t="s">
        <v>8</v>
      </c>
      <c r="C13" s="13">
        <v>25443</v>
      </c>
      <c r="D13" s="15">
        <f>C13/Data!$C$15</f>
        <v>0.40562774013551217</v>
      </c>
      <c r="E13" s="22">
        <v>25069</v>
      </c>
      <c r="F13" s="24">
        <f>E13/Data!$E$15</f>
        <v>0.41251583814648435</v>
      </c>
    </row>
    <row r="14" spans="1:6" ht="15" thickBot="1" x14ac:dyDescent="0.35">
      <c r="A14" s="10">
        <v>2013</v>
      </c>
      <c r="B14" s="17" t="s">
        <v>9</v>
      </c>
      <c r="C14" s="13">
        <v>8543</v>
      </c>
      <c r="D14" s="15">
        <f>C14/Data!$C$15</f>
        <v>0.13619768832204066</v>
      </c>
      <c r="E14" s="22">
        <v>8196</v>
      </c>
      <c r="F14" s="24">
        <f>E14/Data!$E$15</f>
        <v>0.13486695956953151</v>
      </c>
    </row>
    <row r="15" spans="1:6" ht="15" thickBot="1" x14ac:dyDescent="0.35">
      <c r="A15" s="11">
        <v>2013</v>
      </c>
      <c r="B15" s="18" t="s">
        <v>11</v>
      </c>
      <c r="C15" s="19">
        <f>SUBTOTAL(109,Data!$C$11:$C$14)</f>
        <v>62725</v>
      </c>
      <c r="D15" s="20">
        <f>SUBTOTAL(109,Data!$D$11:$D$14)</f>
        <v>1</v>
      </c>
      <c r="E15" s="25">
        <f>SUBTOTAL(109,Data!$E$11:$E$14)</f>
        <v>60771</v>
      </c>
      <c r="F15" s="26">
        <f>SUBTOTAL(109,Data!$F$11:$F$14)</f>
        <v>1</v>
      </c>
    </row>
    <row r="16" spans="1:6" x14ac:dyDescent="0.3">
      <c r="A16" s="9">
        <v>2014</v>
      </c>
      <c r="B16" s="16" t="str">
        <f>B11</f>
        <v>Traditionalists: (born 1945 or earlier)</v>
      </c>
      <c r="C16" s="12">
        <v>1234</v>
      </c>
      <c r="D16" s="14">
        <f>C16/Data!$C$20</f>
        <v>1.8793786171184892E-2</v>
      </c>
      <c r="E16" s="21">
        <v>1083</v>
      </c>
      <c r="F16" s="23">
        <f>E16/Data!$E$20</f>
        <v>1.698397265000157E-2</v>
      </c>
    </row>
    <row r="17" spans="1:6" x14ac:dyDescent="0.3">
      <c r="A17" s="10">
        <v>2014</v>
      </c>
      <c r="B17" s="17" t="str">
        <f>B12</f>
        <v>Baby Boomers: (born between 1946-1964)</v>
      </c>
      <c r="C17" s="13">
        <v>25640</v>
      </c>
      <c r="D17" s="15">
        <f>C17/Data!$C$20</f>
        <v>0.39049649710630518</v>
      </c>
      <c r="E17" s="22">
        <v>24555</v>
      </c>
      <c r="F17" s="24">
        <f>E17/Data!$E$20</f>
        <v>0.38507982310322114</v>
      </c>
    </row>
    <row r="18" spans="1:6" x14ac:dyDescent="0.3">
      <c r="A18" s="10">
        <v>2014</v>
      </c>
      <c r="B18" s="17" t="str">
        <f>B13</f>
        <v>Generation X: (born between 1965-198o)</v>
      </c>
      <c r="C18" s="13">
        <v>27548</v>
      </c>
      <c r="D18" s="15">
        <f>C18/Data!$C$20</f>
        <v>0.41955528480048737</v>
      </c>
      <c r="E18" s="22">
        <v>27301</v>
      </c>
      <c r="F18" s="24">
        <f>E18/Data!$E$20</f>
        <v>0.42814352476241258</v>
      </c>
    </row>
    <row r="19" spans="1:6" ht="15" thickBot="1" x14ac:dyDescent="0.35">
      <c r="A19" s="10">
        <v>2014</v>
      </c>
      <c r="B19" s="17" t="str">
        <f>B14</f>
        <v>Generationn Y: (born between 1981 of later)</v>
      </c>
      <c r="C19" s="13">
        <v>11238</v>
      </c>
      <c r="D19" s="15">
        <f>C19/Data!$C$20</f>
        <v>0.17115443192202254</v>
      </c>
      <c r="E19" s="22">
        <v>10827</v>
      </c>
      <c r="F19" s="24">
        <f>E19/Data!$E$20</f>
        <v>0.16979267948436472</v>
      </c>
    </row>
    <row r="20" spans="1:6" ht="15" thickBot="1" x14ac:dyDescent="0.35">
      <c r="A20" s="11">
        <v>2014</v>
      </c>
      <c r="B20" s="18" t="s">
        <v>11</v>
      </c>
      <c r="C20" s="19">
        <f>SUBTOTAL(109,Data!$C$16:$C$19)</f>
        <v>65660</v>
      </c>
      <c r="D20" s="20">
        <f>SUBTOTAL(109,Data!$D$16:$D$19)</f>
        <v>0.99999999999999989</v>
      </c>
      <c r="E20" s="25">
        <f>SUBTOTAL(109,Data!$E$16:$E$19)</f>
        <v>63766</v>
      </c>
      <c r="F20" s="26">
        <f>SUBTOTAL(109,Data!$F$16:$F$19)</f>
        <v>1</v>
      </c>
    </row>
    <row r="21" spans="1:6" x14ac:dyDescent="0.3">
      <c r="A21" s="9">
        <v>2015</v>
      </c>
      <c r="B21" s="16" t="s">
        <v>3</v>
      </c>
      <c r="C21" s="12">
        <v>974</v>
      </c>
      <c r="D21" s="14">
        <f>C21/Data!$C$25</f>
        <v>1.4708991512881693E-2</v>
      </c>
      <c r="E21" s="21">
        <v>875</v>
      </c>
      <c r="F21" s="23">
        <f>E21/Data!$E$25</f>
        <v>1.3627160878367855E-2</v>
      </c>
    </row>
    <row r="22" spans="1:6" x14ac:dyDescent="0.3">
      <c r="A22" s="10">
        <v>2015</v>
      </c>
      <c r="B22" s="17" t="s">
        <v>0</v>
      </c>
      <c r="C22" s="13">
        <v>23714</v>
      </c>
      <c r="D22" s="15">
        <f>C22/Data!$C$25</f>
        <v>0.35812014860007851</v>
      </c>
      <c r="E22" s="22">
        <v>22772</v>
      </c>
      <c r="F22" s="24">
        <f>E22/Data!$E$25</f>
        <v>0.35464880859679176</v>
      </c>
    </row>
    <row r="23" spans="1:6" x14ac:dyDescent="0.3">
      <c r="A23" s="10">
        <v>2015</v>
      </c>
      <c r="B23" s="17" t="s">
        <v>1</v>
      </c>
      <c r="C23" s="13">
        <v>28628</v>
      </c>
      <c r="D23" s="15">
        <f>C23/Data!$C$25</f>
        <v>0.43232957806034611</v>
      </c>
      <c r="E23" s="22">
        <v>28270</v>
      </c>
      <c r="F23" s="24">
        <f>E23/Data!$E$25</f>
        <v>0.44027410060738204</v>
      </c>
    </row>
    <row r="24" spans="1:6" ht="15" thickBot="1" x14ac:dyDescent="0.35">
      <c r="A24" s="10">
        <v>2015</v>
      </c>
      <c r="B24" s="17" t="s">
        <v>2</v>
      </c>
      <c r="C24" s="13">
        <v>12902</v>
      </c>
      <c r="D24" s="15">
        <f>C24/Data!$C$25</f>
        <v>0.19484128182669364</v>
      </c>
      <c r="E24" s="22">
        <v>12293</v>
      </c>
      <c r="F24" s="24">
        <f>E24/Data!$E$25</f>
        <v>0.19144992991745835</v>
      </c>
    </row>
    <row r="25" spans="1:6" ht="15" thickBot="1" x14ac:dyDescent="0.35">
      <c r="A25" s="11">
        <v>2015</v>
      </c>
      <c r="B25" s="18" t="s">
        <v>11</v>
      </c>
      <c r="C25" s="19">
        <f>SUBTOTAL(109,Data!$C$21:$C$24)</f>
        <v>66218</v>
      </c>
      <c r="D25" s="20">
        <f>SUBTOTAL(109,Data!$D$21:$D$24)</f>
        <v>1</v>
      </c>
      <c r="E25" s="25">
        <f>SUBTOTAL(109,Data!$E$21:$E$24)</f>
        <v>64210</v>
      </c>
      <c r="F25" s="26">
        <f>SUBTOTAL(109,Data!$F$21:$F$24)</f>
        <v>1</v>
      </c>
    </row>
    <row r="26" spans="1:6" x14ac:dyDescent="0.3">
      <c r="A26" s="9">
        <v>2016</v>
      </c>
      <c r="B26" s="16" t="s">
        <v>3</v>
      </c>
      <c r="C26" s="12">
        <v>727</v>
      </c>
      <c r="D26" s="14">
        <f>C26/Data!$C$30</f>
        <v>1.127691257678228E-2</v>
      </c>
      <c r="E26" s="21">
        <v>687</v>
      </c>
      <c r="F26" s="23">
        <f>E26/Data!$E$30</f>
        <v>1.0819579186090462E-2</v>
      </c>
    </row>
    <row r="27" spans="1:6" x14ac:dyDescent="0.3">
      <c r="A27" s="10">
        <v>2016</v>
      </c>
      <c r="B27" s="17" t="s">
        <v>0</v>
      </c>
      <c r="C27" s="13">
        <v>21378</v>
      </c>
      <c r="D27" s="15">
        <f>C27/Data!$C$30</f>
        <v>0.33160637835825524</v>
      </c>
      <c r="E27" s="22">
        <v>20906</v>
      </c>
      <c r="F27" s="24">
        <f>E27/Data!$E$30</f>
        <v>0.32924908655663349</v>
      </c>
    </row>
    <row r="28" spans="1:6" x14ac:dyDescent="0.3">
      <c r="A28" s="10">
        <v>2016</v>
      </c>
      <c r="B28" s="17" t="s">
        <v>1</v>
      </c>
      <c r="C28" s="13">
        <v>28929</v>
      </c>
      <c r="D28" s="15">
        <f>C28/Data!$C$30</f>
        <v>0.44873425575479309</v>
      </c>
      <c r="E28" s="22">
        <v>28731</v>
      </c>
      <c r="F28" s="24">
        <f>E28/Data!$E$30</f>
        <v>0.45248519591785308</v>
      </c>
    </row>
    <row r="29" spans="1:6" ht="15" thickBot="1" x14ac:dyDescent="0.35">
      <c r="A29" s="10">
        <v>2016</v>
      </c>
      <c r="B29" s="17" t="s">
        <v>2</v>
      </c>
      <c r="C29" s="13">
        <v>13434</v>
      </c>
      <c r="D29" s="15">
        <f>C29/Data!$C$30</f>
        <v>0.20838245331016939</v>
      </c>
      <c r="E29" s="22">
        <v>13172</v>
      </c>
      <c r="F29" s="24">
        <f>E29/Data!$E$30</f>
        <v>0.20744613833942296</v>
      </c>
    </row>
    <row r="30" spans="1:6" ht="15" thickBot="1" x14ac:dyDescent="0.35">
      <c r="A30" s="11">
        <v>2016</v>
      </c>
      <c r="B30" s="18" t="s">
        <v>11</v>
      </c>
      <c r="C30" s="19">
        <f>SUBTOTAL(109,Data!$C$26:$C$29)</f>
        <v>64468</v>
      </c>
      <c r="D30" s="20">
        <f>SUBTOTAL(109,Data!$D$26:$D$29)</f>
        <v>0.99999999999999989</v>
      </c>
      <c r="E30" s="25">
        <f>SUBTOTAL(109,Data!$E$26:$E$29)</f>
        <v>63496</v>
      </c>
      <c r="F30" s="26">
        <f>SUBTOTAL(109,Data!$F$26:$F$29)</f>
        <v>0.99999999999999989</v>
      </c>
    </row>
    <row r="31" spans="1:6" x14ac:dyDescent="0.3">
      <c r="A31" s="9">
        <v>2017</v>
      </c>
      <c r="B31" s="16" t="s">
        <v>3</v>
      </c>
      <c r="C31" s="12">
        <v>566</v>
      </c>
      <c r="D31" s="14">
        <f>C31/Data!$C$35</f>
        <v>9.0390788444032772E-3</v>
      </c>
      <c r="E31" s="21">
        <v>540</v>
      </c>
      <c r="F31" s="23">
        <f>E31/Data!$E$35</f>
        <v>8.7030799232839622E-3</v>
      </c>
    </row>
    <row r="32" spans="1:6" x14ac:dyDescent="0.3">
      <c r="A32" s="10">
        <v>2017</v>
      </c>
      <c r="B32" s="17" t="s">
        <v>0</v>
      </c>
      <c r="C32" s="13">
        <v>19202</v>
      </c>
      <c r="D32" s="15">
        <f>C32/Data!$C$35</f>
        <v>0.30665793634316557</v>
      </c>
      <c r="E32" s="22">
        <v>19004</v>
      </c>
      <c r="F32" s="24">
        <f>E32/Data!$E$35</f>
        <v>0.30628394604090448</v>
      </c>
    </row>
    <row r="33" spans="1:6" x14ac:dyDescent="0.3">
      <c r="A33" s="10">
        <v>2017</v>
      </c>
      <c r="B33" s="17" t="s">
        <v>1</v>
      </c>
      <c r="C33" s="13">
        <v>28880</v>
      </c>
      <c r="D33" s="15">
        <f>C33/Data!$C$35</f>
        <v>0.4612166025200824</v>
      </c>
      <c r="E33" s="22">
        <v>28728</v>
      </c>
      <c r="F33" s="24">
        <f>E33/Data!$E$35</f>
        <v>0.4630038519187068</v>
      </c>
    </row>
    <row r="34" spans="1:6" ht="15" thickBot="1" x14ac:dyDescent="0.35">
      <c r="A34" s="10">
        <v>2017</v>
      </c>
      <c r="B34" s="17" t="s">
        <v>2</v>
      </c>
      <c r="C34" s="13">
        <v>13969</v>
      </c>
      <c r="D34" s="15">
        <f>C34/Data!$C$35</f>
        <v>0.22308638229234873</v>
      </c>
      <c r="E34" s="22">
        <v>13775</v>
      </c>
      <c r="F34" s="24">
        <f>E34/Data!$E$35</f>
        <v>0.22200912211710477</v>
      </c>
    </row>
    <row r="35" spans="1:6" ht="15" thickBot="1" x14ac:dyDescent="0.35">
      <c r="A35" s="11">
        <v>2017</v>
      </c>
      <c r="B35" s="18" t="s">
        <v>11</v>
      </c>
      <c r="C35" s="19">
        <f>SUBTOTAL(109,Data!$C$31:$C$34)</f>
        <v>62617</v>
      </c>
      <c r="D35" s="20">
        <f>SUBTOTAL(109,Data!$D$31:$D$34)</f>
        <v>1</v>
      </c>
      <c r="E35" s="25">
        <f>SUBTOTAL(109,Data!$E$31:$E$34)</f>
        <v>62047</v>
      </c>
      <c r="F35" s="26">
        <f>SUBTOTAL(109,Data!$F$31:$F$34)</f>
        <v>1</v>
      </c>
    </row>
    <row r="36" spans="1:6" x14ac:dyDescent="0.3">
      <c r="A36" s="9">
        <v>2018</v>
      </c>
      <c r="B36" s="16" t="s">
        <v>3</v>
      </c>
      <c r="C36" s="12">
        <v>458</v>
      </c>
      <c r="D36" s="14">
        <f>C36/Data!$C$40</f>
        <v>7.2460328761054949E-3</v>
      </c>
      <c r="E36" s="21">
        <v>436</v>
      </c>
      <c r="F36" s="23">
        <f>E36/Data!$E$40</f>
        <v>7.0079562806397173E-3</v>
      </c>
    </row>
    <row r="37" spans="1:6" x14ac:dyDescent="0.3">
      <c r="A37" s="10">
        <v>2018</v>
      </c>
      <c r="B37" s="17" t="s">
        <v>0</v>
      </c>
      <c r="C37" s="13">
        <v>17461</v>
      </c>
      <c r="D37" s="15">
        <f>C37/Data!$C$40</f>
        <v>0.27625104814340185</v>
      </c>
      <c r="E37" s="22">
        <v>17212</v>
      </c>
      <c r="F37" s="24">
        <f>E37/Data!$E$40</f>
        <v>0.27665354014305232</v>
      </c>
    </row>
    <row r="38" spans="1:6" x14ac:dyDescent="0.3">
      <c r="A38" s="10">
        <v>2018</v>
      </c>
      <c r="B38" s="17" t="s">
        <v>1</v>
      </c>
      <c r="C38" s="13">
        <v>29580</v>
      </c>
      <c r="D38" s="15">
        <f>C38/Data!$C$40</f>
        <v>0.46798614077554701</v>
      </c>
      <c r="E38" s="22">
        <v>29290</v>
      </c>
      <c r="F38" s="24">
        <f>E38/Data!$E$40</f>
        <v>0.47078678775214983</v>
      </c>
    </row>
    <row r="39" spans="1:6" ht="15" thickBot="1" x14ac:dyDescent="0.35">
      <c r="A39" s="10">
        <v>2018</v>
      </c>
      <c r="B39" s="17" t="s">
        <v>2</v>
      </c>
      <c r="C39" s="13">
        <v>15708</v>
      </c>
      <c r="D39" s="15">
        <f>C39/Data!$C$40</f>
        <v>0.24851677820494567</v>
      </c>
      <c r="E39" s="22">
        <v>15277</v>
      </c>
      <c r="F39" s="24">
        <f>E39/Data!$E$40</f>
        <v>0.24555171582415816</v>
      </c>
    </row>
    <row r="40" spans="1:6" ht="15" thickBot="1" x14ac:dyDescent="0.35">
      <c r="A40" s="11">
        <v>2018</v>
      </c>
      <c r="B40" s="18" t="s">
        <v>11</v>
      </c>
      <c r="C40" s="19">
        <f>SUBTOTAL(109,Data!$C$36:$C$39)</f>
        <v>63207</v>
      </c>
      <c r="D40" s="20">
        <f>SUBTOTAL(109,Data!$D$36:$D$39)</f>
        <v>1</v>
      </c>
      <c r="E40" s="25">
        <f>SUBTOTAL(109,Data!$E$36:$E$39)</f>
        <v>62215</v>
      </c>
      <c r="F40" s="26">
        <f>SUBTOTAL(109,Data!$F$36:$F$39)</f>
        <v>1</v>
      </c>
    </row>
    <row r="41" spans="1:6" x14ac:dyDescent="0.3">
      <c r="A41" s="9">
        <v>2019</v>
      </c>
      <c r="B41" s="16" t="s">
        <v>3</v>
      </c>
      <c r="C41" s="12">
        <v>352</v>
      </c>
      <c r="D41" s="14">
        <f>C41/Data!$C$46</f>
        <v>5.6175292446657412E-3</v>
      </c>
      <c r="E41" s="27">
        <v>338</v>
      </c>
      <c r="F41" s="14">
        <f>E41/Data!$E$46</f>
        <v>5.4822960764277489E-3</v>
      </c>
    </row>
    <row r="42" spans="1:6" x14ac:dyDescent="0.3">
      <c r="A42" s="10">
        <v>2019</v>
      </c>
      <c r="B42" s="17" t="s">
        <v>0</v>
      </c>
      <c r="C42" s="13">
        <v>15667</v>
      </c>
      <c r="D42" s="15">
        <f>C42/Data!$C$46</f>
        <v>0.25002792805732432</v>
      </c>
      <c r="E42" s="28">
        <v>15347</v>
      </c>
      <c r="F42" s="15">
        <f>E42/Data!$E$46</f>
        <v>0.24892543752939841</v>
      </c>
    </row>
    <row r="43" spans="1:6" x14ac:dyDescent="0.3">
      <c r="A43" s="10">
        <v>2019</v>
      </c>
      <c r="B43" s="17" t="s">
        <v>1</v>
      </c>
      <c r="C43" s="13">
        <v>29677</v>
      </c>
      <c r="D43" s="15">
        <f>C43/Data!$C$46</f>
        <v>0.47361197555098067</v>
      </c>
      <c r="E43" s="28">
        <v>29430</v>
      </c>
      <c r="F43" s="15">
        <f>E43/Data!$E$46</f>
        <v>0.47734903411026225</v>
      </c>
    </row>
    <row r="44" spans="1:6" x14ac:dyDescent="0.3">
      <c r="A44" s="10">
        <v>2019</v>
      </c>
      <c r="B44" s="17" t="s">
        <v>15</v>
      </c>
      <c r="C44" s="13">
        <v>16848</v>
      </c>
      <c r="D44" s="15">
        <f>C44/Data!$C$46</f>
        <v>0.2688753770287739</v>
      </c>
      <c r="E44" s="28">
        <v>16472</v>
      </c>
      <c r="F44" s="15">
        <f>E44/Data!$E$46</f>
        <v>0.26717272476602921</v>
      </c>
    </row>
    <row r="45" spans="1:6" ht="15" thickBot="1" x14ac:dyDescent="0.35">
      <c r="A45" s="10">
        <v>2019</v>
      </c>
      <c r="B45" s="17" t="s">
        <v>16</v>
      </c>
      <c r="C45" s="13">
        <v>117</v>
      </c>
      <c r="D45" s="15">
        <f>C45/Data!$C$46</f>
        <v>1.8671901182553742E-3</v>
      </c>
      <c r="E45" s="28">
        <v>66</v>
      </c>
      <c r="F45" s="15">
        <f>E45/Data!$E$46</f>
        <v>1.0705075178823415E-3</v>
      </c>
    </row>
    <row r="46" spans="1:6" ht="15" thickBot="1" x14ac:dyDescent="0.35">
      <c r="A46" s="11">
        <v>2019</v>
      </c>
      <c r="B46" s="18" t="s">
        <v>11</v>
      </c>
      <c r="C46" s="19">
        <f>SUBTOTAL(109,Data!$C$41:$C$45)</f>
        <v>62661</v>
      </c>
      <c r="D46" s="20">
        <f>SUBTOTAL(109,Data!$D$41:$D$45)</f>
        <v>1</v>
      </c>
      <c r="E46" s="29">
        <f>SUBTOTAL(109,Data!$E$41:$E$45)</f>
        <v>61653</v>
      </c>
      <c r="F46" s="20">
        <f>SUBTOTAL(109,Data!$F$41:$F$45)</f>
        <v>0.99999999999999978</v>
      </c>
    </row>
    <row r="47" spans="1:6" x14ac:dyDescent="0.3">
      <c r="A47" s="9">
        <v>2020</v>
      </c>
      <c r="B47" s="16" t="s">
        <v>3</v>
      </c>
      <c r="C47" s="12">
        <v>261</v>
      </c>
      <c r="D47" s="14">
        <f>C47/Data!$C$52</f>
        <v>4.218181818181818E-3</v>
      </c>
      <c r="E47" s="27">
        <v>250</v>
      </c>
      <c r="F47" s="14">
        <f>E47/Data!$E$52</f>
        <v>4.0967488201363398E-3</v>
      </c>
    </row>
    <row r="48" spans="1:6" x14ac:dyDescent="0.3">
      <c r="A48" s="10">
        <v>2020</v>
      </c>
      <c r="B48" s="17" t="s">
        <v>0</v>
      </c>
      <c r="C48" s="13">
        <v>13839</v>
      </c>
      <c r="D48" s="15">
        <f>C48/Data!$C$52</f>
        <v>0.22366060606060606</v>
      </c>
      <c r="E48" s="28">
        <v>13560</v>
      </c>
      <c r="F48" s="15">
        <f>E48/Data!$E$52</f>
        <v>0.22220765600419506</v>
      </c>
    </row>
    <row r="49" spans="1:6" x14ac:dyDescent="0.3">
      <c r="A49" s="10">
        <v>2020</v>
      </c>
      <c r="B49" s="17" t="s">
        <v>1</v>
      </c>
      <c r="C49" s="13">
        <v>29793</v>
      </c>
      <c r="D49" s="15">
        <f>C49/Data!$C$52</f>
        <v>0.48150303030303032</v>
      </c>
      <c r="E49" s="28">
        <v>29570</v>
      </c>
      <c r="F49" s="15">
        <f>E49/Data!$E$52</f>
        <v>0.4845634504457263</v>
      </c>
    </row>
    <row r="50" spans="1:6" x14ac:dyDescent="0.3">
      <c r="A50" s="10">
        <v>2020</v>
      </c>
      <c r="B50" s="17" t="s">
        <v>15</v>
      </c>
      <c r="C50" s="13">
        <v>17693</v>
      </c>
      <c r="D50" s="15">
        <f>C50/Data!$C$52</f>
        <v>0.28594747474747473</v>
      </c>
      <c r="E50" s="28">
        <v>17377</v>
      </c>
      <c r="F50" s="15">
        <f>E50/Data!$E$52</f>
        <v>0.28475681699003669</v>
      </c>
    </row>
    <row r="51" spans="1:6" ht="15" thickBot="1" x14ac:dyDescent="0.35">
      <c r="A51" s="10">
        <v>2020</v>
      </c>
      <c r="B51" s="17" t="s">
        <v>16</v>
      </c>
      <c r="C51" s="13">
        <v>289</v>
      </c>
      <c r="D51" s="15">
        <f>C51/Data!$C$52</f>
        <v>4.6707070707070709E-3</v>
      </c>
      <c r="E51" s="28">
        <v>267</v>
      </c>
      <c r="F51" s="15">
        <f>E51/Data!$E$52</f>
        <v>4.3753277399056108E-3</v>
      </c>
    </row>
    <row r="52" spans="1:6" ht="15" thickBot="1" x14ac:dyDescent="0.35">
      <c r="A52" s="11">
        <v>2020</v>
      </c>
      <c r="B52" s="18" t="s">
        <v>11</v>
      </c>
      <c r="C52" s="19">
        <f>SUBTOTAL(109,Data!$C$47:$C$51)</f>
        <v>61875</v>
      </c>
      <c r="D52" s="20">
        <f>SUBTOTAL(109,Data!$D$47:$D$51)</f>
        <v>1</v>
      </c>
      <c r="E52" s="29">
        <f>SUBTOTAL(109,Data!$E$47:$E$51)</f>
        <v>61024</v>
      </c>
      <c r="F52" s="20">
        <f>SUBTOTAL(109,Data!$F$47:$F$51)</f>
        <v>0.99999999999999989</v>
      </c>
    </row>
    <row r="53" spans="1:6" x14ac:dyDescent="0.3">
      <c r="A53" s="9">
        <v>2021</v>
      </c>
      <c r="B53" s="16" t="s">
        <v>3</v>
      </c>
      <c r="C53" s="12">
        <v>192</v>
      </c>
      <c r="D53" s="14">
        <f>C53/Data!$C$58</f>
        <v>3.1982409674678925E-3</v>
      </c>
      <c r="E53" s="27">
        <v>184</v>
      </c>
      <c r="F53" s="14">
        <f>E53/Data!$E$58</f>
        <v>3.0920732014720958E-3</v>
      </c>
    </row>
    <row r="54" spans="1:6" x14ac:dyDescent="0.3">
      <c r="A54" s="10">
        <v>2021</v>
      </c>
      <c r="B54" s="17" t="s">
        <v>0</v>
      </c>
      <c r="C54" s="13">
        <v>12198</v>
      </c>
      <c r="D54" s="15">
        <f>C54/Data!$C$58</f>
        <v>0.20318824646444456</v>
      </c>
      <c r="E54" s="28">
        <v>11924</v>
      </c>
      <c r="F54" s="15">
        <f>E54/Data!$E$58</f>
        <v>0.20037978725191993</v>
      </c>
    </row>
    <row r="55" spans="1:6" x14ac:dyDescent="0.3">
      <c r="A55" s="10">
        <v>2021</v>
      </c>
      <c r="B55" s="17" t="s">
        <v>1</v>
      </c>
      <c r="C55" s="13">
        <v>29533</v>
      </c>
      <c r="D55" s="15">
        <f>C55/Data!$C$58</f>
        <v>0.49194609631369413</v>
      </c>
      <c r="E55" s="28">
        <v>29426</v>
      </c>
      <c r="F55" s="15">
        <f>E55/Data!$E$58</f>
        <v>0.49449644579629287</v>
      </c>
    </row>
    <row r="56" spans="1:6" x14ac:dyDescent="0.3">
      <c r="A56" s="10">
        <v>2021</v>
      </c>
      <c r="B56" s="17" t="s">
        <v>15</v>
      </c>
      <c r="C56" s="13">
        <v>17706</v>
      </c>
      <c r="D56" s="15">
        <f>C56/Data!$C$58</f>
        <v>0.29493778421867972</v>
      </c>
      <c r="E56" s="28">
        <v>17599</v>
      </c>
      <c r="F56" s="15">
        <f>E56/Data!$E$58</f>
        <v>0.29574671887340986</v>
      </c>
    </row>
    <row r="57" spans="1:6" ht="15" thickBot="1" x14ac:dyDescent="0.35">
      <c r="A57" s="10">
        <v>2021</v>
      </c>
      <c r="B57" s="17" t="s">
        <v>16</v>
      </c>
      <c r="C57" s="13">
        <v>404</v>
      </c>
      <c r="D57" s="15">
        <f>C57/Data!$C$58</f>
        <v>6.7296320357136908E-3</v>
      </c>
      <c r="E57" s="28">
        <v>374</v>
      </c>
      <c r="F57" s="15">
        <f>E57/Data!$E$58</f>
        <v>6.2849748769052381E-3</v>
      </c>
    </row>
    <row r="58" spans="1:6" ht="15" thickBot="1" x14ac:dyDescent="0.35">
      <c r="A58" s="11">
        <v>2021</v>
      </c>
      <c r="B58" s="18" t="s">
        <v>11</v>
      </c>
      <c r="C58" s="19">
        <f>SUBTOTAL(109,Data!$C$53:$C$57)</f>
        <v>60033</v>
      </c>
      <c r="D58" s="20">
        <f>SUBTOTAL(109,Data!$D$53:$D$57)</f>
        <v>0.99999999999999989</v>
      </c>
      <c r="E58" s="29">
        <f>SUBTOTAL(109,Data!$E$53:$E$57)</f>
        <v>59507</v>
      </c>
      <c r="F58" s="20">
        <f>SUBTOTAL(109,Data!$F$53:$F$57)</f>
        <v>1</v>
      </c>
    </row>
    <row r="59" spans="1:6" x14ac:dyDescent="0.3">
      <c r="A59" s="9">
        <v>2022</v>
      </c>
      <c r="B59" s="16" t="s">
        <v>3</v>
      </c>
      <c r="C59" s="12">
        <v>137</v>
      </c>
      <c r="D59" s="14">
        <v>2.3539114448205356E-3</v>
      </c>
      <c r="E59" s="27">
        <v>128</v>
      </c>
      <c r="F59" s="14">
        <v>2.2251581948404143E-3</v>
      </c>
    </row>
    <row r="60" spans="1:6" x14ac:dyDescent="0.3">
      <c r="A60" s="10">
        <v>2022</v>
      </c>
      <c r="B60" s="17" t="s">
        <v>0</v>
      </c>
      <c r="C60" s="13">
        <v>10532</v>
      </c>
      <c r="D60" s="15">
        <v>0.18095909004999913</v>
      </c>
      <c r="E60" s="28">
        <v>10089</v>
      </c>
      <c r="F60" s="15">
        <v>0.17538766427925737</v>
      </c>
    </row>
    <row r="61" spans="1:6" x14ac:dyDescent="0.3">
      <c r="A61" s="10">
        <v>2022</v>
      </c>
      <c r="B61" s="17" t="s">
        <v>1</v>
      </c>
      <c r="C61" s="13">
        <v>28950</v>
      </c>
      <c r="D61" s="15">
        <v>0.49741413377777016</v>
      </c>
      <c r="E61" s="28">
        <v>28849</v>
      </c>
      <c r="F61" s="15">
        <v>0.50151241221055565</v>
      </c>
    </row>
    <row r="62" spans="1:6" x14ac:dyDescent="0.3">
      <c r="A62" s="10">
        <v>2022</v>
      </c>
      <c r="B62" s="17" t="s">
        <v>15</v>
      </c>
      <c r="C62" s="13">
        <v>18039</v>
      </c>
      <c r="D62" s="15">
        <v>0.30994312812494629</v>
      </c>
      <c r="E62" s="28">
        <v>17952</v>
      </c>
      <c r="F62" s="15">
        <v>0.3120784368263681</v>
      </c>
    </row>
    <row r="63" spans="1:6" ht="15" thickBot="1" x14ac:dyDescent="0.35">
      <c r="A63" s="10">
        <v>2022</v>
      </c>
      <c r="B63" s="17" t="s">
        <v>16</v>
      </c>
      <c r="C63" s="13">
        <v>543</v>
      </c>
      <c r="D63" s="15">
        <v>9.3297366024638756E-3</v>
      </c>
      <c r="E63" s="28">
        <v>506</v>
      </c>
      <c r="F63" s="15">
        <v>8.796328488978513E-3</v>
      </c>
    </row>
    <row r="64" spans="1:6" ht="15" thickBot="1" x14ac:dyDescent="0.35">
      <c r="A64" s="11">
        <v>2022</v>
      </c>
      <c r="B64" s="18" t="s">
        <v>11</v>
      </c>
      <c r="C64" s="19">
        <v>58201</v>
      </c>
      <c r="D64" s="20">
        <v>1</v>
      </c>
      <c r="E64" s="29">
        <v>57524</v>
      </c>
      <c r="F64" s="20">
        <v>1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2018-11-07T14:25:08Z</dcterms:created>
  <dcterms:modified xsi:type="dcterms:W3CDTF">2023-03-23T13:55:45Z</dcterms:modified>
</cp:coreProperties>
</file>